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39B04322-A455-497B-9F4C-F2290B91CA72}" xr6:coauthVersionLast="47" xr6:coauthVersionMax="47" xr10:uidLastSave="{00000000-0000-0000-0000-000000000000}"/>
  <bookViews>
    <workbookView xWindow="2340" yWindow="234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H22" i="1" s="1"/>
  <c r="G18" i="1"/>
  <c r="G22" i="1" s="1"/>
  <c r="J9" i="1"/>
  <c r="I9" i="1"/>
  <c r="H9" i="1"/>
  <c r="L23" i="1"/>
  <c r="B23" i="1"/>
  <c r="A23" i="1"/>
  <c r="F22" i="1"/>
  <c r="J22" i="1"/>
  <c r="I22" i="1"/>
  <c r="B14" i="1"/>
  <c r="A14" i="1"/>
  <c r="F13" i="1"/>
  <c r="J13" i="1"/>
  <c r="I13" i="1"/>
  <c r="H13" i="1"/>
  <c r="G13" i="1"/>
  <c r="F23" i="1" l="1"/>
  <c r="G23" i="1"/>
  <c r="H23" i="1"/>
  <c r="J23" i="1"/>
  <c r="I23" i="1"/>
</calcChain>
</file>

<file path=xl/sharedStrings.xml><?xml version="1.0" encoding="utf-8"?>
<sst xmlns="http://schemas.openxmlformats.org/spreadsheetml/2006/main" count="49" uniqueCount="45">
  <si>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</si>
  <si>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</si>
  <si>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</si>
  <si>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</si>
  <si>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</si>
  <si>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</si>
  <si>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</si>
  <si>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</si>
  <si>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</si>
  <si>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</si>
  <si>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</si>
  <si>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</si>
  <si>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</si>
  <si>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</si>
  <si>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</si>
  <si>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</si>
  <si>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</si>
  <si>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</si>
  <si>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</si>
  <si>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</si>
  <si>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</si>
  <si>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</si>
  <si>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</si>
  <si>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</si>
  <si>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</si>
  <si>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</si>
  <si>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</si>
  <si>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фрукты</t>
  </si>
  <si>
    <t>Фрукт</t>
  </si>
  <si>
    <t>гор.напиток</t>
  </si>
  <si>
    <t>хлеб бел.</t>
  </si>
  <si>
    <t>Батон йодированный</t>
  </si>
  <si>
    <t>итого</t>
  </si>
  <si>
    <t>Обед</t>
  </si>
  <si>
    <t>закуска</t>
  </si>
  <si>
    <t>1 блюдо</t>
  </si>
  <si>
    <t>2 блюдо</t>
  </si>
  <si>
    <t>напиток</t>
  </si>
  <si>
    <t>хлеб черн.</t>
  </si>
  <si>
    <t>Хлеб ржаной</t>
  </si>
  <si>
    <t>Итого за день:</t>
  </si>
  <si>
    <t>Чай с низким содержанием сахара</t>
  </si>
  <si>
    <t>Пудинг из творога с джемом 140/25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</si>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</sst>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b/>
      <sz val="10"/>
      <color rgb="FF2D2D2D"/>
      <name val="Arial"/>
    </font>
    <font>
      <sz val="10"/>
      <color rgb="FF000000"/>
      <name val="Arial"/>
    </font>
    <font>
      <sz val="11"/>
      <color rgb="FF000000"/>
      <name val="Calibri"/>
    </font>
    <font>
      <i/>
      <sz val="11"/>
      <color rgb="FF000000"/>
      <name val="Calibri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1" xfId="0" applyFont="1" applyFill="1" applyBorder="1"/>
    <xf numFmtId="0" fontId="11" fillId="2" borderId="13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/>
    <xf numFmtId="0" fontId="12" fillId="4" borderId="4" xfId="0" applyFont="1" applyFill="1" applyBorder="1"/>
    <xf numFmtId="0" fontId="11" fillId="2" borderId="1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horizontal="center" vertical="top" wrapText="1"/>
    </xf>
    <xf numFmtId="0" fontId="12" fillId="2" borderId="4" xfId="0" applyFont="1" applyFill="1" applyBorder="1"/>
    <xf numFmtId="0" fontId="11" fillId="2" borderId="4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5" xfId="0" applyFont="1" applyFill="1" applyBorder="1"/>
    <xf numFmtId="0" fontId="13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/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25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9" fillId="6" borderId="12" xfId="0" applyFont="1" applyFill="1" applyBorder="1"/>
    <xf numFmtId="0" fontId="14" fillId="6" borderId="27" xfId="0" applyFont="1" applyFill="1" applyBorder="1" applyAlignment="1">
      <alignment horizontal="left" vertical="center" wrapText="1"/>
    </xf>
    <xf numFmtId="0" fontId="14" fillId="6" borderId="28" xfId="0" applyFont="1" applyFill="1" applyBorder="1" applyAlignment="1">
      <alignment horizontal="centerContinuous" vertical="center" wrapText="1"/>
    </xf>
    <xf numFmtId="164" fontId="14" fillId="6" borderId="27" xfId="0" applyNumberFormat="1" applyFont="1" applyFill="1" applyBorder="1" applyAlignment="1">
      <alignment horizontal="right" vertical="center" wrapText="1"/>
    </xf>
    <xf numFmtId="1" fontId="14" fillId="6" borderId="27" xfId="0" applyNumberFormat="1" applyFont="1" applyFill="1" applyBorder="1" applyAlignment="1">
      <alignment horizontal="right" vertical="center" wrapText="1"/>
    </xf>
    <xf numFmtId="0" fontId="9" fillId="6" borderId="4" xfId="0" applyFont="1" applyFill="1" applyBorder="1"/>
    <xf numFmtId="164" fontId="15" fillId="6" borderId="27" xfId="0" applyNumberFormat="1" applyFont="1" applyFill="1" applyBorder="1" applyAlignment="1">
      <alignment horizontal="right" vertical="center" wrapText="1"/>
    </xf>
    <xf numFmtId="1" fontId="15" fillId="6" borderId="27" xfId="0" applyNumberFormat="1" applyFont="1" applyFill="1" applyBorder="1" applyAlignment="1">
      <alignment horizontal="right" vertical="center" wrapText="1"/>
    </xf>
    <xf numFmtId="0" fontId="14" fillId="6" borderId="27" xfId="0" applyFont="1" applyFill="1" applyBorder="1" applyAlignment="1">
      <alignment horizontal="centerContinuous" vertical="center" wrapText="1"/>
    </xf>
    <xf numFmtId="164" fontId="0" fillId="6" borderId="18" xfId="0" applyNumberFormat="1" applyFill="1" applyBorder="1"/>
    <xf numFmtId="0" fontId="1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4" workbookViewId="0">
      <selection activeCell="D14" sqref="D14:J19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44">
        <v>80</v>
      </c>
      <c r="D1" s="45"/>
      <c r="E1" s="46"/>
      <c r="F1" s="3" t="s">
        <v>1</v>
      </c>
      <c r="G1" s="2" t="s">
        <v>2</v>
      </c>
      <c r="H1" s="47" t="s">
        <v>3</v>
      </c>
      <c r="I1" s="45"/>
      <c r="J1" s="45"/>
      <c r="K1" s="46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7" t="s">
        <v>6</v>
      </c>
      <c r="I2" s="45"/>
      <c r="J2" s="45"/>
      <c r="K2" s="46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3</v>
      </c>
      <c r="C6" s="17" t="s">
        <v>25</v>
      </c>
      <c r="D6" s="50" t="s">
        <v>26</v>
      </c>
      <c r="E6" s="51" t="s">
        <v>42</v>
      </c>
      <c r="F6" s="52">
        <v>165</v>
      </c>
      <c r="G6" s="53">
        <v>21.82</v>
      </c>
      <c r="H6" s="53">
        <v>9.4</v>
      </c>
      <c r="I6" s="53">
        <v>27.9</v>
      </c>
      <c r="J6" s="54">
        <v>282.44</v>
      </c>
      <c r="K6" s="18"/>
      <c r="L6" s="19"/>
    </row>
    <row r="7" spans="1:12" x14ac:dyDescent="0.25">
      <c r="A7" s="20"/>
      <c r="B7" s="21"/>
      <c r="C7" s="22"/>
      <c r="D7" s="55" t="s">
        <v>27</v>
      </c>
      <c r="E7" s="51" t="s">
        <v>28</v>
      </c>
      <c r="F7" s="52">
        <v>110</v>
      </c>
      <c r="G7" s="53">
        <v>0.5</v>
      </c>
      <c r="H7" s="56">
        <v>5</v>
      </c>
      <c r="I7" s="56">
        <v>12.7</v>
      </c>
      <c r="J7" s="57">
        <v>61</v>
      </c>
      <c r="K7" s="24"/>
      <c r="L7" s="25"/>
    </row>
    <row r="8" spans="1:12" x14ac:dyDescent="0.25">
      <c r="A8" s="20"/>
      <c r="B8" s="21"/>
      <c r="C8" s="22"/>
      <c r="D8" s="55" t="s">
        <v>29</v>
      </c>
      <c r="E8" s="51" t="s">
        <v>41</v>
      </c>
      <c r="F8" s="52">
        <v>210</v>
      </c>
      <c r="G8" s="53">
        <v>0.2</v>
      </c>
      <c r="H8" s="53">
        <v>0</v>
      </c>
      <c r="I8" s="53">
        <v>10</v>
      </c>
      <c r="J8" s="54">
        <v>40.950000000000003</v>
      </c>
      <c r="K8" s="24"/>
      <c r="L8" s="25"/>
    </row>
    <row r="9" spans="1:12" x14ac:dyDescent="0.25">
      <c r="A9" s="20"/>
      <c r="B9" s="21"/>
      <c r="C9" s="22"/>
      <c r="D9" s="55" t="s">
        <v>30</v>
      </c>
      <c r="E9" s="51" t="s">
        <v>31</v>
      </c>
      <c r="F9" s="58">
        <v>20</v>
      </c>
      <c r="G9" s="59">
        <v>1.9</v>
      </c>
      <c r="H9" s="59">
        <f>2.9*25/100</f>
        <v>0.72499999999999998</v>
      </c>
      <c r="I9" s="59">
        <f>51.4*25/100</f>
        <v>12.85</v>
      </c>
      <c r="J9" s="59">
        <f>262*25/100</f>
        <v>65.5</v>
      </c>
      <c r="K9" s="24"/>
      <c r="L9" s="25"/>
    </row>
    <row r="10" spans="1:12" x14ac:dyDescent="0.25">
      <c r="A10" s="20"/>
      <c r="B10" s="21"/>
      <c r="C10" s="22"/>
      <c r="D10" s="23"/>
      <c r="E10" s="26"/>
      <c r="F10" s="27"/>
      <c r="G10" s="27"/>
      <c r="H10" s="27"/>
      <c r="I10" s="27"/>
      <c r="J10" s="27"/>
      <c r="K10" s="24"/>
      <c r="L10" s="25"/>
    </row>
    <row r="11" spans="1:12" x14ac:dyDescent="0.25">
      <c r="A11" s="20"/>
      <c r="B11" s="21"/>
      <c r="C11" s="22"/>
      <c r="D11" s="28"/>
      <c r="E11" s="29"/>
      <c r="F11" s="25"/>
      <c r="G11" s="25"/>
      <c r="H11" s="25"/>
      <c r="I11" s="25"/>
      <c r="J11" s="25"/>
      <c r="K11" s="24"/>
      <c r="L11" s="25"/>
    </row>
    <row r="12" spans="1:12" x14ac:dyDescent="0.25">
      <c r="A12" s="20"/>
      <c r="B12" s="21"/>
      <c r="C12" s="22"/>
      <c r="D12" s="28"/>
      <c r="E12" s="29"/>
      <c r="F12" s="25"/>
      <c r="G12" s="25"/>
      <c r="H12" s="25"/>
      <c r="I12" s="25"/>
      <c r="J12" s="25"/>
      <c r="K12" s="24"/>
      <c r="L12" s="25"/>
    </row>
    <row r="13" spans="1:12" x14ac:dyDescent="0.25">
      <c r="A13" s="30"/>
      <c r="B13" s="31"/>
      <c r="C13" s="32"/>
      <c r="D13" s="33" t="s">
        <v>32</v>
      </c>
      <c r="E13" s="34"/>
      <c r="F13" s="35">
        <f t="shared" ref="F13:J13" si="0">SUM(F6:F12)</f>
        <v>505</v>
      </c>
      <c r="G13" s="35">
        <f t="shared" si="0"/>
        <v>24.419999999999998</v>
      </c>
      <c r="H13" s="35">
        <f t="shared" si="0"/>
        <v>15.125</v>
      </c>
      <c r="I13" s="35">
        <f t="shared" si="0"/>
        <v>63.449999999999996</v>
      </c>
      <c r="J13" s="35">
        <f t="shared" si="0"/>
        <v>449.89</v>
      </c>
      <c r="K13" s="36"/>
      <c r="L13" s="35">
        <v>75</v>
      </c>
    </row>
    <row r="14" spans="1:12" x14ac:dyDescent="0.25">
      <c r="A14" s="37">
        <f t="shared" ref="A14:B14" si="1">A6</f>
        <v>1</v>
      </c>
      <c r="B14" s="38">
        <f t="shared" si="1"/>
        <v>3</v>
      </c>
      <c r="C14" s="39" t="s">
        <v>33</v>
      </c>
      <c r="D14" s="55" t="s">
        <v>34</v>
      </c>
      <c r="E14" s="60"/>
      <c r="F14" s="61"/>
      <c r="G14" s="61"/>
      <c r="H14" s="61"/>
      <c r="I14" s="61"/>
      <c r="J14" s="61"/>
      <c r="K14" s="24"/>
      <c r="L14" s="25"/>
    </row>
    <row r="15" spans="1:12" x14ac:dyDescent="0.25">
      <c r="A15" s="20"/>
      <c r="B15" s="21"/>
      <c r="C15" s="22"/>
      <c r="D15" s="55" t="s">
        <v>35</v>
      </c>
      <c r="E15" s="51" t="s">
        <v>43</v>
      </c>
      <c r="F15" s="52">
        <v>250</v>
      </c>
      <c r="G15" s="53">
        <v>6</v>
      </c>
      <c r="H15" s="53">
        <v>6.8</v>
      </c>
      <c r="I15" s="53">
        <v>21.3</v>
      </c>
      <c r="J15" s="54">
        <v>169</v>
      </c>
      <c r="K15" s="24"/>
      <c r="L15" s="25"/>
    </row>
    <row r="16" spans="1:12" x14ac:dyDescent="0.25">
      <c r="A16" s="20"/>
      <c r="B16" s="21"/>
      <c r="C16" s="22"/>
      <c r="D16" s="55" t="s">
        <v>36</v>
      </c>
      <c r="E16" s="51" t="s">
        <v>44</v>
      </c>
      <c r="F16" s="52">
        <v>200</v>
      </c>
      <c r="G16" s="53">
        <v>6.72</v>
      </c>
      <c r="H16" s="53">
        <v>7.76</v>
      </c>
      <c r="I16" s="53">
        <v>17.920000000000002</v>
      </c>
      <c r="J16" s="54">
        <v>352.8</v>
      </c>
      <c r="K16" s="24"/>
      <c r="L16" s="25"/>
    </row>
    <row r="17" spans="1:12" x14ac:dyDescent="0.25">
      <c r="A17" s="20"/>
      <c r="B17" s="21"/>
      <c r="C17" s="22"/>
      <c r="D17" s="55" t="s">
        <v>37</v>
      </c>
      <c r="E17" s="51" t="s">
        <v>41</v>
      </c>
      <c r="F17" s="52">
        <v>210</v>
      </c>
      <c r="G17" s="53">
        <v>0.2</v>
      </c>
      <c r="H17" s="53">
        <v>0</v>
      </c>
      <c r="I17" s="53">
        <v>10</v>
      </c>
      <c r="J17" s="54">
        <v>40.950000000000003</v>
      </c>
      <c r="K17" s="24"/>
      <c r="L17" s="25"/>
    </row>
    <row r="18" spans="1:12" x14ac:dyDescent="0.25">
      <c r="A18" s="20"/>
      <c r="B18" s="21"/>
      <c r="C18" s="22"/>
      <c r="D18" s="55" t="s">
        <v>30</v>
      </c>
      <c r="E18" s="51" t="s">
        <v>39</v>
      </c>
      <c r="F18" s="52">
        <v>60</v>
      </c>
      <c r="G18" s="59">
        <f>8.5*60/100</f>
        <v>5.0999999999999996</v>
      </c>
      <c r="H18" s="59">
        <f>3.3*60/100</f>
        <v>1.98</v>
      </c>
      <c r="I18" s="59">
        <f>42.5*60/100</f>
        <v>25.5</v>
      </c>
      <c r="J18" s="59">
        <f>259*60/100</f>
        <v>155.4</v>
      </c>
      <c r="K18" s="24"/>
      <c r="L18" s="25"/>
    </row>
    <row r="19" spans="1:12" x14ac:dyDescent="0.25">
      <c r="A19" s="20"/>
      <c r="B19" s="21"/>
      <c r="C19" s="22"/>
      <c r="D19" s="55" t="s">
        <v>38</v>
      </c>
      <c r="E19" s="51" t="s">
        <v>31</v>
      </c>
      <c r="F19" s="58">
        <v>35</v>
      </c>
      <c r="G19" s="59">
        <v>1.9</v>
      </c>
      <c r="H19" s="59">
        <f>2.9*25/100</f>
        <v>0.72499999999999998</v>
      </c>
      <c r="I19" s="59">
        <f>51.4*25/100</f>
        <v>12.85</v>
      </c>
      <c r="J19" s="59">
        <f>262*25/100</f>
        <v>65.5</v>
      </c>
      <c r="K19" s="24"/>
      <c r="L19" s="25"/>
    </row>
    <row r="20" spans="1:12" x14ac:dyDescent="0.25">
      <c r="A20" s="20"/>
      <c r="B20" s="21"/>
      <c r="C20" s="22"/>
      <c r="D20" s="28"/>
      <c r="E20" s="29"/>
      <c r="F20" s="25"/>
      <c r="G20" s="25"/>
      <c r="H20" s="25"/>
      <c r="I20" s="25"/>
      <c r="J20" s="25"/>
      <c r="K20" s="24"/>
      <c r="L20" s="25"/>
    </row>
    <row r="21" spans="1:12" x14ac:dyDescent="0.25">
      <c r="A21" s="20"/>
      <c r="B21" s="21"/>
      <c r="C21" s="22"/>
      <c r="D21" s="28"/>
      <c r="E21" s="29"/>
      <c r="F21" s="25"/>
      <c r="G21" s="25"/>
      <c r="H21" s="25"/>
      <c r="I21" s="25"/>
      <c r="J21" s="25"/>
      <c r="K21" s="24"/>
      <c r="L21" s="25"/>
    </row>
    <row r="22" spans="1:12" x14ac:dyDescent="0.25">
      <c r="A22" s="30"/>
      <c r="B22" s="31"/>
      <c r="C22" s="32"/>
      <c r="D22" s="33" t="s">
        <v>32</v>
      </c>
      <c r="E22" s="34"/>
      <c r="F22" s="35">
        <f>SUM(F14:F21)</f>
        <v>755</v>
      </c>
      <c r="G22" s="35">
        <f>SUM(G14:G21)</f>
        <v>19.919999999999995</v>
      </c>
      <c r="H22" s="35">
        <f>SUM(H14:H21)</f>
        <v>17.265000000000001</v>
      </c>
      <c r="I22" s="35">
        <f>SUM(I14:I21)</f>
        <v>87.57</v>
      </c>
      <c r="J22" s="35">
        <f>SUM(J14:J21)</f>
        <v>783.65</v>
      </c>
      <c r="K22" s="36"/>
      <c r="L22" s="35">
        <v>75</v>
      </c>
    </row>
    <row r="23" spans="1:12" ht="15.75" customHeight="1" thickBot="1" x14ac:dyDescent="0.3">
      <c r="A23" s="40">
        <f>A6</f>
        <v>1</v>
      </c>
      <c r="B23" s="41">
        <f>B6</f>
        <v>3</v>
      </c>
      <c r="C23" s="48" t="s">
        <v>40</v>
      </c>
      <c r="D23" s="49"/>
      <c r="E23" s="42"/>
      <c r="F23" s="43">
        <f>F13+F22</f>
        <v>1260</v>
      </c>
      <c r="G23" s="43">
        <f>G13+G22</f>
        <v>44.339999999999989</v>
      </c>
      <c r="H23" s="43">
        <f>H13+H22</f>
        <v>32.39</v>
      </c>
      <c r="I23" s="43">
        <f>I13+I22</f>
        <v>151.01999999999998</v>
      </c>
      <c r="J23" s="43">
        <f>J13+J22</f>
        <v>1233.54</v>
      </c>
      <c r="K23" s="43"/>
      <c r="L23" s="43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2023-11-07T07:27:51Z</dcterms:created>
  <dcterms:modified xsi:type="dcterms:W3CDTF">2024-01-09T08:19:54Z</dcterms:modified>
</cp:coreProperties>
</file>