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CA63BD1D-6B58-4C83-8586-1FD030EABC4B}" xr6:coauthVersionLast="47" xr6:coauthVersionMax="47" xr10:uidLastSave="{00000000-0000-0000-0000-000000000000}"/>
  <bookViews>
    <workbookView xWindow="390" yWindow="39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L23" i="1"/>
  <c r="B23" i="1"/>
  <c r="A23" i="1"/>
  <c r="J22" i="1"/>
  <c r="I22" i="1"/>
  <c r="H22" i="1"/>
  <c r="G22" i="1"/>
  <c r="F22" i="1"/>
  <c r="B13" i="1"/>
  <c r="A13" i="1"/>
  <c r="F12" i="1"/>
  <c r="J12" i="1"/>
  <c r="I12" i="1"/>
  <c r="H12" i="1"/>
  <c r="H23" i="1" s="1"/>
  <c r="G12" i="1"/>
  <c r="F23" i="1" l="1"/>
  <c r="J23" i="1"/>
  <c r="I23" i="1"/>
  <c r="G23" i="1"/>
</calcChain>
</file>

<file path=xl/sharedStrings.xml><?xml version="1.0" encoding="utf-8"?>
<sst xmlns="http://schemas.openxmlformats.org/spreadsheetml/2006/main" count="49" uniqueCount="45">
  <si>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</si>
  <si>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</si>
  <si>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</si>
  <si>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</si>
  <si>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</si>
  <si>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</si>
  <si>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</si>
  <si>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</si>
  <si>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</si>
  <si>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</si>
  <si>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</si>
  <si>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</si>
  <si>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</si>
  <si>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</si>
  <si>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</si>
  <si>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</si>
  <si>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</si>
  <si>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</si>
  <si>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</si>
  <si>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</si>
  <si>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</si>
  <si>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</si>
  <si>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</si>
  <si>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</si>
  <si>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</si>
  <si>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</si>
  <si>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</si>
  <si>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гарнир</t>
  </si>
  <si>
    <t>напиток</t>
  </si>
  <si>
    <t>хлеб бел.</t>
  </si>
  <si>
    <t>Батон йодированный</t>
  </si>
  <si>
    <t>итого</t>
  </si>
  <si>
    <t>Обед</t>
  </si>
  <si>
    <t>закуска</t>
  </si>
  <si>
    <t>1 блюдо</t>
  </si>
  <si>
    <t>2 блюдо</t>
  </si>
  <si>
    <t>Каша гречневая рассыпчатая с маслом</t>
  </si>
  <si>
    <t>Компот из ягод</t>
  </si>
  <si>
    <t>хлеб черн.</t>
  </si>
  <si>
    <t>Хлеб ржаной</t>
  </si>
  <si>
    <t>Итого за день:</t>
  </si>
  <si>
    <t>Чай с  сахаром</t>
  </si>
  <si>
    <t>Курица в кисло-сладком соусе</t>
  </si>
  <si>
    <t>Щи из свежей капусты с картофелем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</si>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</sst>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0" fillId="3" borderId="13" xfId="0" applyFont="1" applyFill="1" applyBorder="1" applyAlignment="1">
      <alignment horizontal="centerContinuous" vertical="center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3" xfId="0" applyFont="1" applyBorder="1"/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vertical="top" wrapText="1"/>
    </xf>
    <xf numFmtId="0" fontId="1" fillId="5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164" fontId="0" fillId="3" borderId="28" xfId="0" applyNumberForma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D13" sqref="D13:J18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49">
        <v>80</v>
      </c>
      <c r="D1" s="50"/>
      <c r="E1" s="51"/>
      <c r="F1" s="3" t="s">
        <v>1</v>
      </c>
      <c r="G1" s="2" t="s">
        <v>2</v>
      </c>
      <c r="H1" s="52" t="s">
        <v>3</v>
      </c>
      <c r="I1" s="50"/>
      <c r="J1" s="50"/>
      <c r="K1" s="51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2" t="s">
        <v>6</v>
      </c>
      <c r="I2" s="50"/>
      <c r="J2" s="50"/>
      <c r="K2" s="51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4</v>
      </c>
      <c r="C6" s="17" t="s">
        <v>25</v>
      </c>
      <c r="D6" s="18" t="s">
        <v>26</v>
      </c>
      <c r="E6" s="19" t="s">
        <v>42</v>
      </c>
      <c r="F6" s="20">
        <v>90</v>
      </c>
      <c r="G6" s="21">
        <v>11.7</v>
      </c>
      <c r="H6" s="21">
        <v>5</v>
      </c>
      <c r="I6" s="21">
        <v>12.6</v>
      </c>
      <c r="J6" s="22">
        <v>144</v>
      </c>
      <c r="K6" s="23"/>
      <c r="L6" s="24"/>
    </row>
    <row r="7" spans="1:12" x14ac:dyDescent="0.25">
      <c r="A7" s="25"/>
      <c r="B7" s="26"/>
      <c r="C7" s="27"/>
      <c r="D7" s="28" t="s">
        <v>27</v>
      </c>
      <c r="E7" s="19" t="s">
        <v>36</v>
      </c>
      <c r="F7" s="20">
        <v>200</v>
      </c>
      <c r="G7" s="21">
        <v>7.2</v>
      </c>
      <c r="H7" s="21">
        <v>5.0999999999999996</v>
      </c>
      <c r="I7" s="21">
        <v>48.3</v>
      </c>
      <c r="J7" s="22">
        <v>268</v>
      </c>
      <c r="K7" s="29"/>
      <c r="L7" s="30"/>
    </row>
    <row r="8" spans="1:12" x14ac:dyDescent="0.25">
      <c r="A8" s="25"/>
      <c r="B8" s="26"/>
      <c r="C8" s="27"/>
      <c r="D8" s="28" t="s">
        <v>28</v>
      </c>
      <c r="E8" s="19" t="s">
        <v>41</v>
      </c>
      <c r="F8" s="20">
        <v>215</v>
      </c>
      <c r="G8" s="55">
        <v>0.2</v>
      </c>
      <c r="H8" s="55">
        <v>0</v>
      </c>
      <c r="I8" s="55">
        <v>15</v>
      </c>
      <c r="J8" s="55">
        <v>61</v>
      </c>
      <c r="K8" s="29"/>
      <c r="L8" s="30"/>
    </row>
    <row r="9" spans="1:12" x14ac:dyDescent="0.25">
      <c r="A9" s="25"/>
      <c r="B9" s="26"/>
      <c r="C9" s="27"/>
      <c r="D9" s="31" t="s">
        <v>29</v>
      </c>
      <c r="E9" s="19" t="s">
        <v>30</v>
      </c>
      <c r="F9" s="32">
        <v>50</v>
      </c>
      <c r="G9" s="55">
        <f>7.5*50/100</f>
        <v>3.75</v>
      </c>
      <c r="H9" s="55">
        <f>2.9*50/100</f>
        <v>1.45</v>
      </c>
      <c r="I9" s="55">
        <f>51.4*50/100</f>
        <v>25.7</v>
      </c>
      <c r="J9" s="55">
        <f>262*50/100</f>
        <v>131</v>
      </c>
      <c r="K9" s="29"/>
      <c r="L9" s="30"/>
    </row>
    <row r="10" spans="1:12" x14ac:dyDescent="0.25">
      <c r="A10" s="25"/>
      <c r="B10" s="26"/>
      <c r="C10" s="27"/>
      <c r="D10" s="33"/>
      <c r="E10" s="34"/>
      <c r="F10" s="30"/>
      <c r="G10" s="30"/>
      <c r="H10" s="30"/>
      <c r="I10" s="30"/>
      <c r="J10" s="30"/>
      <c r="K10" s="29"/>
      <c r="L10" s="30"/>
    </row>
    <row r="11" spans="1:12" x14ac:dyDescent="0.25">
      <c r="A11" s="25"/>
      <c r="B11" s="26"/>
      <c r="C11" s="27"/>
      <c r="D11" s="33"/>
      <c r="E11" s="34"/>
      <c r="F11" s="30"/>
      <c r="G11" s="30"/>
      <c r="H11" s="30"/>
      <c r="I11" s="30"/>
      <c r="J11" s="30"/>
      <c r="K11" s="29"/>
      <c r="L11" s="30"/>
    </row>
    <row r="12" spans="1:12" x14ac:dyDescent="0.25">
      <c r="A12" s="35"/>
      <c r="B12" s="36"/>
      <c r="C12" s="37"/>
      <c r="D12" s="38" t="s">
        <v>31</v>
      </c>
      <c r="E12" s="39"/>
      <c r="F12" s="40">
        <f>SUM(F6:F11)</f>
        <v>555</v>
      </c>
      <c r="G12" s="40">
        <f>SUM(G6:G11)</f>
        <v>22.849999999999998</v>
      </c>
      <c r="H12" s="40">
        <f>SUM(H6:H11)</f>
        <v>11.549999999999999</v>
      </c>
      <c r="I12" s="40">
        <f>SUM(I6:I11)</f>
        <v>101.60000000000001</v>
      </c>
      <c r="J12" s="40">
        <f>SUM(J6:J11)</f>
        <v>604</v>
      </c>
      <c r="K12" s="41"/>
      <c r="L12" s="40">
        <v>75</v>
      </c>
    </row>
    <row r="13" spans="1:12" x14ac:dyDescent="0.25">
      <c r="A13" s="42">
        <f>A6</f>
        <v>1</v>
      </c>
      <c r="B13" s="43">
        <f>B6</f>
        <v>4</v>
      </c>
      <c r="C13" s="44" t="s">
        <v>32</v>
      </c>
      <c r="D13" s="28" t="s">
        <v>33</v>
      </c>
      <c r="E13" s="56"/>
      <c r="F13" s="57"/>
      <c r="G13" s="57"/>
      <c r="H13" s="57"/>
      <c r="I13" s="57"/>
      <c r="J13" s="57"/>
      <c r="K13" s="29"/>
      <c r="L13" s="30"/>
    </row>
    <row r="14" spans="1:12" x14ac:dyDescent="0.25">
      <c r="A14" s="25"/>
      <c r="B14" s="26"/>
      <c r="C14" s="27"/>
      <c r="D14" s="28" t="s">
        <v>34</v>
      </c>
      <c r="E14" s="19" t="s">
        <v>43</v>
      </c>
      <c r="F14" s="20">
        <v>250</v>
      </c>
      <c r="G14" s="21">
        <v>7.8</v>
      </c>
      <c r="H14" s="21">
        <v>3.9</v>
      </c>
      <c r="I14" s="21">
        <v>10.5</v>
      </c>
      <c r="J14" s="22">
        <v>143</v>
      </c>
      <c r="K14" s="29"/>
      <c r="L14" s="30"/>
    </row>
    <row r="15" spans="1:12" ht="25.5" x14ac:dyDescent="0.25">
      <c r="A15" s="25"/>
      <c r="B15" s="26"/>
      <c r="C15" s="27"/>
      <c r="D15" s="28" t="s">
        <v>35</v>
      </c>
      <c r="E15" s="19" t="s">
        <v>44</v>
      </c>
      <c r="F15" s="20">
        <v>225</v>
      </c>
      <c r="G15" s="21">
        <v>10.8</v>
      </c>
      <c r="H15" s="21">
        <v>27.3</v>
      </c>
      <c r="I15" s="21">
        <v>31.8</v>
      </c>
      <c r="J15" s="22">
        <v>416</v>
      </c>
      <c r="K15" s="29"/>
      <c r="L15" s="30"/>
    </row>
    <row r="16" spans="1:12" x14ac:dyDescent="0.25">
      <c r="A16" s="25"/>
      <c r="B16" s="26"/>
      <c r="C16" s="27"/>
      <c r="D16" s="28" t="s">
        <v>28</v>
      </c>
      <c r="E16" s="19" t="s">
        <v>37</v>
      </c>
      <c r="F16" s="20">
        <v>200</v>
      </c>
      <c r="G16" s="21">
        <v>0</v>
      </c>
      <c r="H16" s="21">
        <v>0</v>
      </c>
      <c r="I16" s="21">
        <v>22.9</v>
      </c>
      <c r="J16" s="22">
        <v>90</v>
      </c>
      <c r="K16" s="29"/>
      <c r="L16" s="30"/>
    </row>
    <row r="17" spans="1:12" x14ac:dyDescent="0.25">
      <c r="A17" s="25"/>
      <c r="B17" s="26"/>
      <c r="C17" s="27"/>
      <c r="D17" s="28" t="s">
        <v>38</v>
      </c>
      <c r="E17" s="19" t="s">
        <v>39</v>
      </c>
      <c r="F17" s="20">
        <v>45</v>
      </c>
      <c r="G17" s="55">
        <f>8.5*45/100</f>
        <v>3.8250000000000002</v>
      </c>
      <c r="H17" s="55">
        <f>3.3*45/100</f>
        <v>1.4850000000000001</v>
      </c>
      <c r="I17" s="55">
        <f>42.5*45/100</f>
        <v>19.125</v>
      </c>
      <c r="J17" s="55">
        <f>259*45/100</f>
        <v>116.55</v>
      </c>
      <c r="K17" s="29"/>
      <c r="L17" s="30"/>
    </row>
    <row r="18" spans="1:12" x14ac:dyDescent="0.25">
      <c r="A18" s="25"/>
      <c r="B18" s="26"/>
      <c r="C18" s="27"/>
      <c r="D18" s="28" t="s">
        <v>29</v>
      </c>
      <c r="E18" s="19" t="s">
        <v>30</v>
      </c>
      <c r="F18" s="32">
        <v>30</v>
      </c>
      <c r="G18" s="55">
        <v>2.25</v>
      </c>
      <c r="H18" s="55">
        <v>0.87</v>
      </c>
      <c r="I18" s="55">
        <v>15.4</v>
      </c>
      <c r="J18" s="55">
        <v>78.599999999999994</v>
      </c>
      <c r="K18" s="29"/>
      <c r="L18" s="30"/>
    </row>
    <row r="19" spans="1:12" x14ac:dyDescent="0.25">
      <c r="A19" s="25"/>
      <c r="B19" s="26"/>
      <c r="C19" s="27"/>
      <c r="D19" s="33"/>
      <c r="E19" s="34"/>
      <c r="F19" s="30"/>
      <c r="G19" s="30"/>
      <c r="H19" s="30"/>
      <c r="I19" s="30"/>
      <c r="J19" s="30"/>
      <c r="K19" s="29"/>
      <c r="L19" s="30"/>
    </row>
    <row r="20" spans="1:12" x14ac:dyDescent="0.25">
      <c r="A20" s="25"/>
      <c r="B20" s="26"/>
      <c r="C20" s="27"/>
      <c r="D20" s="33"/>
      <c r="E20" s="34"/>
      <c r="F20" s="30"/>
      <c r="G20" s="30"/>
      <c r="H20" s="30"/>
      <c r="I20" s="30"/>
      <c r="J20" s="30"/>
      <c r="K20" s="29"/>
      <c r="L20" s="30"/>
    </row>
    <row r="21" spans="1:12" x14ac:dyDescent="0.25">
      <c r="A21" s="25"/>
      <c r="B21" s="26"/>
      <c r="C21" s="27"/>
      <c r="D21" s="33"/>
      <c r="E21" s="34"/>
      <c r="F21" s="30"/>
      <c r="G21" s="30"/>
      <c r="H21" s="30"/>
      <c r="I21" s="30"/>
      <c r="J21" s="30"/>
      <c r="K21" s="29"/>
      <c r="L21" s="30"/>
    </row>
    <row r="22" spans="1:12" x14ac:dyDescent="0.25">
      <c r="A22" s="35"/>
      <c r="B22" s="36"/>
      <c r="C22" s="37"/>
      <c r="D22" s="38" t="s">
        <v>31</v>
      </c>
      <c r="E22" s="39"/>
      <c r="F22" s="40">
        <f t="shared" ref="F22:J22" si="0">SUM(F13:F21)</f>
        <v>750</v>
      </c>
      <c r="G22" s="40">
        <f t="shared" si="0"/>
        <v>24.675000000000001</v>
      </c>
      <c r="H22" s="40">
        <f t="shared" si="0"/>
        <v>33.555</v>
      </c>
      <c r="I22" s="40">
        <f t="shared" si="0"/>
        <v>99.724999999999994</v>
      </c>
      <c r="J22" s="40">
        <f t="shared" si="0"/>
        <v>844.15</v>
      </c>
      <c r="K22" s="41"/>
      <c r="L22" s="40">
        <v>75</v>
      </c>
    </row>
    <row r="23" spans="1:12" ht="15.75" thickBot="1" x14ac:dyDescent="0.3">
      <c r="A23" s="45">
        <f>A6</f>
        <v>1</v>
      </c>
      <c r="B23" s="46">
        <f>B6</f>
        <v>4</v>
      </c>
      <c r="C23" s="53" t="s">
        <v>40</v>
      </c>
      <c r="D23" s="54"/>
      <c r="E23" s="47"/>
      <c r="F23" s="48">
        <f t="shared" ref="F23:J23" si="1">F12+F22</f>
        <v>1305</v>
      </c>
      <c r="G23" s="48">
        <f t="shared" si="1"/>
        <v>47.524999999999999</v>
      </c>
      <c r="H23" s="48">
        <f t="shared" si="1"/>
        <v>45.104999999999997</v>
      </c>
      <c r="I23" s="48">
        <f t="shared" si="1"/>
        <v>201.32499999999999</v>
      </c>
      <c r="J23" s="48">
        <f t="shared" si="1"/>
        <v>1448.15</v>
      </c>
      <c r="K23" s="48"/>
      <c r="L23" s="48">
        <f>L12+L22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2023-11-07T07:30:32Z</dcterms:created>
  <dcterms:modified xsi:type="dcterms:W3CDTF">2024-01-09T08:21:01Z</dcterms:modified>
</cp:coreProperties>
</file>