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ОБЩАЯ\НА САЙТ\food_меню\2023-24\январь\"/>
    </mc:Choice>
  </mc:AlternateContent>
  <xr:revisionPtr revIDLastSave="0" documentId="13_ncr:1_{001955FA-6C51-4A3B-98E9-837AB1E69F50}" xr6:coauthVersionLast="47" xr6:coauthVersionMax="47" xr10:uidLastSave="{00000000-0000-0000-0000-000000000000}"/>
  <bookViews>
    <workbookView xWindow="1560" yWindow="1560" windowWidth="6390" windowHeight="8520" xr2:uid="{00000000-000D-0000-FFFF-FFFF00000000}"/>
  </bookViews>
  <sheets>
    <sheet name="Лист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9" i="1"/>
  <c r="I9" i="1"/>
  <c r="H9" i="1"/>
  <c r="G9" i="1"/>
  <c r="L23" i="1"/>
  <c r="B23" i="1"/>
  <c r="A23" i="1"/>
  <c r="F22" i="1"/>
  <c r="J22" i="1"/>
  <c r="I22" i="1"/>
  <c r="H22" i="1"/>
  <c r="G22" i="1"/>
  <c r="B14" i="1"/>
  <c r="A14" i="1"/>
  <c r="J13" i="1"/>
  <c r="I13" i="1"/>
  <c r="H13" i="1"/>
  <c r="G13" i="1"/>
  <c r="F13" i="1"/>
  <c r="H23" i="1" l="1"/>
  <c r="J23" i="1"/>
  <c r="G23" i="1"/>
  <c r="F23" i="1"/>
  <c r="I23" i="1"/>
</calcChain>
</file>

<file path=xl/sharedStrings.xml><?xml version="1.0" encoding="utf-8"?>
<sst xmlns="http://schemas.openxmlformats.org/spreadsheetml/2006/main" count="49" uniqueCount="47">
  <si>
    <t>Школа</t>
  </si>
  <si>
    <t>Согласовал:</t>
  </si>
  <si>
    <t>должность</t>
  </si>
  <si>
    <t>директор школы № 80</t>
  </si>
  <si>
    <t>Типовое примерное меню приготавливаемых блюд</t>
  </si>
  <si>
    <t>фамилия</t>
  </si>
  <si>
    <t>Г.В.Хитрова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</si>
  <si>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</si>
  <si>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</si>
  <si>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</si>
  <si>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</si>
  <si>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</si>
  <si>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</si>
  <si>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</si>
  <si>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</si>
  <si>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</si>
  <si>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</si>
  <si>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</si>
  <si>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</si>
  <si>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</si>
  <si>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</si>
  <si>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</si>
  <si>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</si>
  <si>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</si>
  <si>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</si>
  <si>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</si>
  <si>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</si>
  <si>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Блинчик с вишневым фаршем</t>
  </si>
  <si>
    <t>фрукты</t>
  </si>
  <si>
    <t>Фрукт</t>
  </si>
  <si>
    <t>напиток</t>
  </si>
  <si>
    <t>итого</t>
  </si>
  <si>
    <t>Обед</t>
  </si>
  <si>
    <t>закуска</t>
  </si>
  <si>
    <t>1 блюдо</t>
  </si>
  <si>
    <t>2 блюдо</t>
  </si>
  <si>
    <t>хлеб черн.</t>
  </si>
  <si>
    <t>Хлеб ржаной</t>
  </si>
  <si>
    <t>Итого за день:</t>
  </si>
  <si>
    <t>Суп картофельный с горохом</t>
  </si>
  <si>
    <t>гарнир</t>
  </si>
  <si>
    <t xml:space="preserve">Чай с сахаром, лимоном </t>
  </si>
  <si>
    <t>хлеб бел.</t>
  </si>
  <si>
    <t>Батон йодированный</t>
  </si>
  <si>
    <t>Гуляш из куры</t>
  </si>
  <si>
    <t>Макароны отварные со сл.маслом</t>
  </si>
  <si>
    <t>Напиток из шиповника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</si>
</sst>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1"/>
      <color theme="1"/>
      <name val="Calibri"/>
    </font>
    <font>
      <i/>
      <sz val="11"/>
      <color theme="1"/>
      <name val="Calibri"/>
    </font>
    <font>
      <sz val="10"/>
      <color indexed="8"/>
      <name val="Times New Roman"/>
      <family val="1"/>
      <charset val="204"/>
    </font>
    <font>
      <b/>
      <sz val="10"/>
      <color rgb="FF2D2D2D"/>
      <name val="Arial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  <fill>
      <patternFill patternType="solid">
        <fgColor rgb="FFD8D8D8"/>
        <bgColor rgb="FFD8D8D8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9" fillId="3" borderId="12" xfId="0" applyFont="1" applyFill="1" applyBorder="1"/>
    <xf numFmtId="0" fontId="1" fillId="2" borderId="15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9" fillId="0" borderId="18" xfId="0" applyFont="1" applyBorder="1"/>
    <xf numFmtId="0" fontId="9" fillId="3" borderId="4" xfId="0" applyFont="1" applyFill="1" applyBorder="1"/>
    <xf numFmtId="0" fontId="1" fillId="2" borderId="19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9" fillId="0" borderId="5" xfId="0" applyFont="1" applyBorder="1"/>
    <xf numFmtId="0" fontId="10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9" fillId="0" borderId="23" xfId="0" applyFont="1" applyBorder="1"/>
    <xf numFmtId="0" fontId="11" fillId="3" borderId="13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centerContinuous" vertical="center" wrapText="1"/>
    </xf>
    <xf numFmtId="164" fontId="11" fillId="3" borderId="13" xfId="0" applyNumberFormat="1" applyFont="1" applyFill="1" applyBorder="1" applyAlignment="1">
      <alignment horizontal="right" vertical="center" wrapText="1"/>
    </xf>
    <xf numFmtId="1" fontId="11" fillId="3" borderId="13" xfId="0" applyNumberFormat="1" applyFont="1" applyFill="1" applyBorder="1" applyAlignment="1">
      <alignment horizontal="right" vertical="center" wrapText="1"/>
    </xf>
    <xf numFmtId="0" fontId="9" fillId="4" borderId="4" xfId="0" applyFont="1" applyFill="1" applyBorder="1"/>
    <xf numFmtId="0" fontId="1" fillId="5" borderId="25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26" xfId="0" applyFont="1" applyFill="1" applyBorder="1" applyAlignment="1">
      <alignment vertical="top" wrapText="1"/>
    </xf>
    <xf numFmtId="0" fontId="1" fillId="5" borderId="26" xfId="0" applyFont="1" applyFill="1" applyBorder="1" applyAlignment="1">
      <alignment horizontal="center" vertical="top" wrapText="1"/>
    </xf>
    <xf numFmtId="0" fontId="11" fillId="3" borderId="13" xfId="0" applyFont="1" applyFill="1" applyBorder="1" applyAlignment="1">
      <alignment horizontal="centerContinuous" vertical="center" wrapText="1"/>
    </xf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12" fillId="5" borderId="27" xfId="0" applyFont="1" applyFill="1" applyBorder="1" applyAlignment="1">
      <alignment horizontal="center" vertical="center" wrapText="1"/>
    </xf>
    <xf numFmtId="0" fontId="2" fillId="0" borderId="28" xfId="0" applyFont="1" applyBorder="1"/>
    <xf numFmtId="164" fontId="0" fillId="3" borderId="24" xfId="0" applyNumberFormat="1" applyFill="1" applyBorder="1"/>
    <xf numFmtId="0" fontId="1" fillId="4" borderId="4" xfId="0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center" vertical="top" wrapText="1"/>
    </xf>
    <xf numFmtId="0" fontId="13" fillId="3" borderId="24" xfId="0" applyFont="1" applyFill="1" applyBorder="1" applyAlignment="1">
      <alignment horizontal="left" vertical="distributed" wrapText="1"/>
    </xf>
    <xf numFmtId="0" fontId="13" fillId="3" borderId="14" xfId="0" applyFont="1" applyFill="1" applyBorder="1" applyAlignment="1">
      <alignment horizontal="centerContinuous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workbookViewId="0">
      <selection activeCell="D14" sqref="D14:J19"/>
    </sheetView>
  </sheetViews>
  <sheetFormatPr defaultRowHeight="15" x14ac:dyDescent="0.25"/>
  <cols>
    <col min="1" max="1" width="4.7109375" customWidth="1"/>
    <col min="2" max="2" width="5.28515625" customWidth="1"/>
    <col min="4" max="4" width="11.5703125" customWidth="1"/>
    <col min="5" max="5" width="52.5703125" customWidth="1"/>
    <col min="6" max="6" width="9.28515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</cols>
  <sheetData>
    <row r="1" spans="1:12" x14ac:dyDescent="0.25">
      <c r="A1" s="1" t="s">
        <v>0</v>
      </c>
      <c r="B1" s="2"/>
      <c r="C1" s="49">
        <v>80</v>
      </c>
      <c r="D1" s="50"/>
      <c r="E1" s="51"/>
      <c r="F1" s="3" t="s">
        <v>1</v>
      </c>
      <c r="G1" s="2" t="s">
        <v>2</v>
      </c>
      <c r="H1" s="52" t="s">
        <v>3</v>
      </c>
      <c r="I1" s="50"/>
      <c r="J1" s="50"/>
      <c r="K1" s="51"/>
      <c r="L1" s="2"/>
    </row>
    <row r="2" spans="1:12" ht="18.75" x14ac:dyDescent="0.25">
      <c r="A2" s="4" t="s">
        <v>4</v>
      </c>
      <c r="B2" s="2"/>
      <c r="C2" s="2"/>
      <c r="D2" s="1"/>
      <c r="E2" s="2"/>
      <c r="F2" s="2"/>
      <c r="G2" s="2" t="s">
        <v>5</v>
      </c>
      <c r="H2" s="52" t="s">
        <v>6</v>
      </c>
      <c r="I2" s="50"/>
      <c r="J2" s="50"/>
      <c r="K2" s="51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29</v>
      </c>
      <c r="I3" s="8">
        <v>12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34.5" thickBot="1" x14ac:dyDescent="0.3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x14ac:dyDescent="0.25">
      <c r="A6" s="15">
        <v>2</v>
      </c>
      <c r="B6" s="16">
        <v>5</v>
      </c>
      <c r="C6" s="17" t="s">
        <v>25</v>
      </c>
      <c r="D6" s="18" t="s">
        <v>26</v>
      </c>
      <c r="E6" s="39" t="s">
        <v>27</v>
      </c>
      <c r="F6" s="40">
        <v>140</v>
      </c>
      <c r="G6" s="41">
        <v>16.600000000000001</v>
      </c>
      <c r="H6" s="41">
        <v>20</v>
      </c>
      <c r="I6" s="41">
        <v>6.7</v>
      </c>
      <c r="J6" s="42">
        <v>211</v>
      </c>
      <c r="K6" s="19"/>
      <c r="L6" s="20"/>
    </row>
    <row r="7" spans="1:12" x14ac:dyDescent="0.25">
      <c r="A7" s="21"/>
      <c r="B7" s="22"/>
      <c r="C7" s="23"/>
      <c r="D7" s="24" t="s">
        <v>28</v>
      </c>
      <c r="E7" s="39" t="s">
        <v>29</v>
      </c>
      <c r="F7" s="40">
        <v>110</v>
      </c>
      <c r="G7" s="41">
        <v>0.5</v>
      </c>
      <c r="H7" s="41">
        <v>5</v>
      </c>
      <c r="I7" s="41">
        <v>12.7</v>
      </c>
      <c r="J7" s="42">
        <v>61</v>
      </c>
      <c r="K7" s="25"/>
      <c r="L7" s="26"/>
    </row>
    <row r="8" spans="1:12" x14ac:dyDescent="0.25">
      <c r="A8" s="21"/>
      <c r="B8" s="22"/>
      <c r="C8" s="23"/>
      <c r="D8" s="24" t="s">
        <v>30</v>
      </c>
      <c r="E8" s="39" t="s">
        <v>41</v>
      </c>
      <c r="F8" s="40">
        <v>220</v>
      </c>
      <c r="G8" s="41">
        <v>0.2</v>
      </c>
      <c r="H8" s="41">
        <v>0</v>
      </c>
      <c r="I8" s="41">
        <v>15.2</v>
      </c>
      <c r="J8" s="42">
        <v>63</v>
      </c>
      <c r="K8" s="25"/>
      <c r="L8" s="26"/>
    </row>
    <row r="9" spans="1:12" x14ac:dyDescent="0.25">
      <c r="A9" s="21"/>
      <c r="B9" s="22"/>
      <c r="C9" s="23"/>
      <c r="D9" s="24" t="s">
        <v>42</v>
      </c>
      <c r="E9" s="39" t="s">
        <v>43</v>
      </c>
      <c r="F9" s="48">
        <v>40</v>
      </c>
      <c r="G9" s="55">
        <f>7.5*45/100</f>
        <v>3.375</v>
      </c>
      <c r="H9" s="55">
        <f>2.9*45/100</f>
        <v>1.3049999999999999</v>
      </c>
      <c r="I9" s="55">
        <f>51.4*45/100</f>
        <v>23.13</v>
      </c>
      <c r="J9" s="55">
        <f>262*45/100</f>
        <v>117.9</v>
      </c>
      <c r="K9" s="25"/>
      <c r="L9" s="26"/>
    </row>
    <row r="10" spans="1:12" x14ac:dyDescent="0.25">
      <c r="A10" s="21"/>
      <c r="B10" s="22"/>
      <c r="C10" s="23"/>
      <c r="D10" s="27"/>
      <c r="E10" s="28"/>
      <c r="F10" s="26"/>
      <c r="G10" s="26"/>
      <c r="H10" s="26"/>
      <c r="I10" s="26"/>
      <c r="J10" s="26"/>
      <c r="K10" s="25"/>
      <c r="L10" s="26"/>
    </row>
    <row r="11" spans="1:12" x14ac:dyDescent="0.25">
      <c r="A11" s="21"/>
      <c r="B11" s="22"/>
      <c r="C11" s="23"/>
      <c r="D11" s="27"/>
      <c r="E11" s="28"/>
      <c r="F11" s="26"/>
      <c r="G11" s="26"/>
      <c r="H11" s="26"/>
      <c r="I11" s="26"/>
      <c r="J11" s="26"/>
      <c r="K11" s="25"/>
      <c r="L11" s="26"/>
    </row>
    <row r="12" spans="1:12" x14ac:dyDescent="0.25">
      <c r="A12" s="21"/>
      <c r="B12" s="22"/>
      <c r="C12" s="23"/>
      <c r="D12" s="27"/>
      <c r="E12" s="28"/>
      <c r="F12" s="26"/>
      <c r="G12" s="26"/>
      <c r="H12" s="26"/>
      <c r="I12" s="26"/>
      <c r="J12" s="26"/>
      <c r="K12" s="25"/>
      <c r="L12" s="26"/>
    </row>
    <row r="13" spans="1:12" x14ac:dyDescent="0.25">
      <c r="A13" s="29"/>
      <c r="B13" s="30"/>
      <c r="C13" s="31"/>
      <c r="D13" s="32" t="s">
        <v>31</v>
      </c>
      <c r="E13" s="33"/>
      <c r="F13" s="34">
        <f t="shared" ref="F13:J13" si="0">SUM(F6:F12)</f>
        <v>510</v>
      </c>
      <c r="G13" s="34">
        <f t="shared" si="0"/>
        <v>20.675000000000001</v>
      </c>
      <c r="H13" s="34">
        <f t="shared" si="0"/>
        <v>26.305</v>
      </c>
      <c r="I13" s="34">
        <f t="shared" si="0"/>
        <v>57.72999999999999</v>
      </c>
      <c r="J13" s="34">
        <f t="shared" si="0"/>
        <v>452.9</v>
      </c>
      <c r="K13" s="35"/>
      <c r="L13" s="34">
        <v>75</v>
      </c>
    </row>
    <row r="14" spans="1:12" x14ac:dyDescent="0.25">
      <c r="A14" s="36">
        <f t="shared" ref="A14:B14" si="1">A6</f>
        <v>2</v>
      </c>
      <c r="B14" s="37">
        <f t="shared" si="1"/>
        <v>5</v>
      </c>
      <c r="C14" s="38" t="s">
        <v>32</v>
      </c>
      <c r="D14" s="24" t="s">
        <v>33</v>
      </c>
      <c r="E14" s="56"/>
      <c r="F14" s="57"/>
      <c r="G14" s="57"/>
      <c r="H14" s="57"/>
      <c r="I14" s="57"/>
      <c r="J14" s="57"/>
      <c r="K14" s="25"/>
      <c r="L14" s="26"/>
    </row>
    <row r="15" spans="1:12" x14ac:dyDescent="0.25">
      <c r="A15" s="21"/>
      <c r="B15" s="22"/>
      <c r="C15" s="23"/>
      <c r="D15" s="24" t="s">
        <v>34</v>
      </c>
      <c r="E15" s="39" t="s">
        <v>39</v>
      </c>
      <c r="F15" s="40">
        <v>250</v>
      </c>
      <c r="G15" s="41">
        <v>6.33</v>
      </c>
      <c r="H15" s="41">
        <v>4.4000000000000004</v>
      </c>
      <c r="I15" s="41">
        <v>20.239999999999998</v>
      </c>
      <c r="J15" s="42">
        <v>145</v>
      </c>
      <c r="K15" s="25"/>
      <c r="L15" s="26"/>
    </row>
    <row r="16" spans="1:12" x14ac:dyDescent="0.25">
      <c r="A16" s="21"/>
      <c r="B16" s="22"/>
      <c r="C16" s="23"/>
      <c r="D16" s="24" t="s">
        <v>35</v>
      </c>
      <c r="E16" s="39" t="s">
        <v>44</v>
      </c>
      <c r="F16" s="40">
        <v>90</v>
      </c>
      <c r="G16" s="41">
        <v>12</v>
      </c>
      <c r="H16" s="41">
        <v>9.8000000000000007</v>
      </c>
      <c r="I16" s="41">
        <v>2.6</v>
      </c>
      <c r="J16" s="42">
        <v>146</v>
      </c>
      <c r="K16" s="25"/>
      <c r="L16" s="26"/>
    </row>
    <row r="17" spans="1:12" x14ac:dyDescent="0.25">
      <c r="A17" s="21"/>
      <c r="B17" s="22"/>
      <c r="C17" s="23"/>
      <c r="D17" s="24" t="s">
        <v>40</v>
      </c>
      <c r="E17" s="58" t="s">
        <v>45</v>
      </c>
      <c r="F17" s="59">
        <v>150</v>
      </c>
      <c r="G17" s="41">
        <v>7.03</v>
      </c>
      <c r="H17" s="41">
        <v>4.5999999999999996</v>
      </c>
      <c r="I17" s="41">
        <v>44.59</v>
      </c>
      <c r="J17" s="42">
        <v>250.67</v>
      </c>
      <c r="K17" s="25"/>
      <c r="L17" s="26"/>
    </row>
    <row r="18" spans="1:12" x14ac:dyDescent="0.25">
      <c r="A18" s="21"/>
      <c r="B18" s="22"/>
      <c r="C18" s="23"/>
      <c r="D18" s="43" t="s">
        <v>30</v>
      </c>
      <c r="E18" s="39" t="s">
        <v>46</v>
      </c>
      <c r="F18" s="40">
        <v>200</v>
      </c>
      <c r="G18" s="41">
        <v>0</v>
      </c>
      <c r="H18" s="41">
        <v>0</v>
      </c>
      <c r="I18" s="41">
        <v>22.9</v>
      </c>
      <c r="J18" s="42">
        <v>90</v>
      </c>
      <c r="K18" s="25"/>
      <c r="L18" s="26"/>
    </row>
    <row r="19" spans="1:12" x14ac:dyDescent="0.25">
      <c r="A19" s="21"/>
      <c r="B19" s="22"/>
      <c r="C19" s="23"/>
      <c r="D19" s="43" t="s">
        <v>36</v>
      </c>
      <c r="E19" s="39" t="s">
        <v>37</v>
      </c>
      <c r="F19" s="40">
        <v>35</v>
      </c>
      <c r="G19" s="55">
        <f>8.5*35/100</f>
        <v>2.9750000000000001</v>
      </c>
      <c r="H19" s="55">
        <f>3.3*35/100</f>
        <v>1.155</v>
      </c>
      <c r="I19" s="55">
        <f>42.5*35/100</f>
        <v>14.875</v>
      </c>
      <c r="J19" s="55">
        <f>259*35/100</f>
        <v>90.65</v>
      </c>
      <c r="K19" s="25"/>
      <c r="L19" s="26"/>
    </row>
    <row r="20" spans="1:12" x14ac:dyDescent="0.25">
      <c r="A20" s="21"/>
      <c r="B20" s="22"/>
      <c r="C20" s="23"/>
      <c r="D20" s="27"/>
      <c r="E20" s="28"/>
      <c r="F20" s="26"/>
      <c r="G20" s="26"/>
      <c r="H20" s="26"/>
      <c r="I20" s="26"/>
      <c r="J20" s="26"/>
      <c r="K20" s="25"/>
      <c r="L20" s="26"/>
    </row>
    <row r="21" spans="1:12" x14ac:dyDescent="0.25">
      <c r="A21" s="21"/>
      <c r="B21" s="22"/>
      <c r="C21" s="23"/>
      <c r="D21" s="27"/>
      <c r="E21" s="28"/>
      <c r="F21" s="26"/>
      <c r="G21" s="26"/>
      <c r="H21" s="26"/>
      <c r="I21" s="26"/>
      <c r="J21" s="26"/>
      <c r="K21" s="25"/>
      <c r="L21" s="26"/>
    </row>
    <row r="22" spans="1:12" x14ac:dyDescent="0.25">
      <c r="A22" s="29"/>
      <c r="B22" s="30"/>
      <c r="C22" s="31"/>
      <c r="D22" s="32" t="s">
        <v>31</v>
      </c>
      <c r="E22" s="33"/>
      <c r="F22" s="34">
        <f>SUM(F14:F21)</f>
        <v>725</v>
      </c>
      <c r="G22" s="34">
        <f>SUM(G14:G21)</f>
        <v>28.335000000000001</v>
      </c>
      <c r="H22" s="34">
        <f>SUM(H14:H21)</f>
        <v>19.955000000000002</v>
      </c>
      <c r="I22" s="34">
        <f>SUM(I14:I21)</f>
        <v>105.20500000000001</v>
      </c>
      <c r="J22" s="34">
        <f>SUM(J14:J21)</f>
        <v>722.31999999999994</v>
      </c>
      <c r="K22" s="35"/>
      <c r="L22" s="34">
        <v>75</v>
      </c>
    </row>
    <row r="23" spans="1:12" ht="15.75" thickBot="1" x14ac:dyDescent="0.3">
      <c r="A23" s="44">
        <f>A6</f>
        <v>2</v>
      </c>
      <c r="B23" s="45">
        <f>B6</f>
        <v>5</v>
      </c>
      <c r="C23" s="53" t="s">
        <v>38</v>
      </c>
      <c r="D23" s="54"/>
      <c r="E23" s="46"/>
      <c r="F23" s="47">
        <f>F13+F22</f>
        <v>1235</v>
      </c>
      <c r="G23" s="47">
        <f>G13+G22</f>
        <v>49.010000000000005</v>
      </c>
      <c r="H23" s="47">
        <f>H13+H22</f>
        <v>46.260000000000005</v>
      </c>
      <c r="I23" s="47">
        <f>I13+I22</f>
        <v>162.935</v>
      </c>
      <c r="J23" s="47">
        <f>J13+J22</f>
        <v>1175.2199999999998</v>
      </c>
      <c r="K23" s="47"/>
      <c r="L23" s="47">
        <f>L13+L22</f>
        <v>150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 кабинета 302</dc:creator>
  <cp:lastModifiedBy>Учитель кабинета 302</cp:lastModifiedBy>
  <dcterms:created xsi:type="dcterms:W3CDTF">2023-11-07T07:42:53Z</dcterms:created>
  <dcterms:modified xsi:type="dcterms:W3CDTF">2024-01-09T08:26:08Z</dcterms:modified>
</cp:coreProperties>
</file>